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8f1b174501e275/Dokumente/Website/Downloadbereich/"/>
    </mc:Choice>
  </mc:AlternateContent>
  <xr:revisionPtr revIDLastSave="18" documentId="13_ncr:1_{72958559-C554-4F56-946B-F5775D0B6EA7}" xr6:coauthVersionLast="47" xr6:coauthVersionMax="47" xr10:uidLastSave="{61BD7B37-8AE5-465E-9ED1-FE351A3BC09A}"/>
  <bookViews>
    <workbookView xWindow="-120" yWindow="-120" windowWidth="77040" windowHeight="21120" xr2:uid="{2D3C0484-9504-4CB5-A69F-F60CFBBB39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B49" i="1"/>
  <c r="D49" i="1" s="1"/>
  <c r="B47" i="1"/>
  <c r="C44" i="1"/>
  <c r="A44" i="1" s="1"/>
  <c r="I31" i="1"/>
  <c r="G31" i="1" s="1"/>
  <c r="C31" i="1"/>
  <c r="A31" i="1" s="1"/>
  <c r="I19" i="1"/>
  <c r="G19" i="1" s="1"/>
  <c r="C19" i="1"/>
  <c r="A19" i="1" s="1"/>
  <c r="H36" i="1"/>
  <c r="H40" i="1" s="1"/>
  <c r="H34" i="1"/>
  <c r="H24" i="1"/>
  <c r="H28" i="1" s="1"/>
  <c r="H22" i="1"/>
  <c r="B36" i="1"/>
  <c r="B38" i="1" s="1"/>
  <c r="B34" i="1"/>
  <c r="D34" i="1" s="1"/>
  <c r="B24" i="1"/>
  <c r="B26" i="1" s="1"/>
  <c r="B22" i="1"/>
  <c r="D22" i="1" s="1"/>
  <c r="H10" i="1"/>
  <c r="H12" i="1" s="1"/>
  <c r="H3" i="1"/>
  <c r="H5" i="1"/>
  <c r="B53" i="1" l="1"/>
  <c r="B51" i="1" s="1"/>
  <c r="B40" i="1"/>
  <c r="H26" i="1"/>
  <c r="J26" i="1" s="1"/>
  <c r="B28" i="1"/>
  <c r="H38" i="1"/>
  <c r="J38" i="1" s="1"/>
</calcChain>
</file>

<file path=xl/sharedStrings.xml><?xml version="1.0" encoding="utf-8"?>
<sst xmlns="http://schemas.openxmlformats.org/spreadsheetml/2006/main" count="41" uniqueCount="18">
  <si>
    <t>Umrechnung von wöchentlich zu monatlich</t>
  </si>
  <si>
    <t>wöchentliche Arbeitszeit</t>
  </si>
  <si>
    <t>monatliche Arbeitszeit</t>
  </si>
  <si>
    <t>Umrechnung von  monatlich zu wöchentlich</t>
  </si>
  <si>
    <t>Stundenlohn</t>
  </si>
  <si>
    <t>monatliches Bruttogehalt</t>
  </si>
  <si>
    <t>Ermittlung Bruttogehalt auf Basis Stundenlohn/wöchentliche Arbeitszeit</t>
  </si>
  <si>
    <t>Ermittlung Bruttogehalt auf Basis Stundenlohn/monatliche Arbeitszeit</t>
  </si>
  <si>
    <t>Ermittlung Stundenlohn auf Basis Bruttogehalt/wöchentliche Arbeitszeit</t>
  </si>
  <si>
    <t>Bruttogehalt</t>
  </si>
  <si>
    <t>Ermittlung Stundenlohn auf Basis Bruttogehalt/monatliche Arbeitszeit</t>
  </si>
  <si>
    <t>Die grau hinterlegten Felder sind auszufüllen.</t>
  </si>
  <si>
    <t>Die möglichen Berechnungen werden angezeigt.</t>
  </si>
  <si>
    <t>Diese Daten liegen mir vor:</t>
  </si>
  <si>
    <t>Ermittlung Arbeitszeit auf Basis Bruttogehalt/Stundenlohn</t>
  </si>
  <si>
    <t>Bitte beachten Sie, dass die Berechnungshilfe lediglich eine unverbindliche</t>
  </si>
  <si>
    <t>Hilfestellung zur Ermittlung der Daten ist. Es ersetzt nicht die individuelle</t>
  </si>
  <si>
    <t>Beratung.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</si>
</sst>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h&quot;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0" xfId="0" applyNumberFormat="1" applyFont="1" applyFill="1"/>
    <xf numFmtId="164" fontId="2" fillId="3" borderId="0" xfId="0" applyNumberFormat="1" applyFont="1" applyFill="1"/>
    <xf numFmtId="165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3" fillId="0" borderId="0" xfId="0" applyFont="1"/>
    <xf numFmtId="165" fontId="2" fillId="2" borderId="0" xfId="0" applyNumberFormat="1" applyFont="1" applyFill="1"/>
    <xf numFmtId="165" fontId="2" fillId="3" borderId="0" xfId="0" applyNumberFormat="1" applyFont="1" applyFill="1"/>
  </cellXfs>
  <cellStyles count="1">
    <cellStyle name="Standard" xfId="0" builtinId="0"/>
  </cellStyles>
  <dxfs count="12">
    <dxf>
      <font>
        <color theme="2"/>
      </font>
      <fill>
        <patternFill>
          <bgColor theme="0"/>
        </patternFill>
      </fill>
    </dxf>
    <dxf>
      <font>
        <color theme="2"/>
      </font>
      <fill>
        <patternFill>
          <bgColor theme="0"/>
        </patternFill>
      </fill>
    </dxf>
    <dxf>
      <font>
        <color theme="2"/>
      </font>
      <fill>
        <patternFill>
          <bgColor theme="0"/>
        </patternFill>
      </fill>
    </dxf>
    <dxf>
      <font>
        <color theme="2"/>
      </font>
      <fill>
        <patternFill>
          <bgColor theme="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color theme="2"/>
      </font>
      <fill>
        <patternFill>
          <bgColor theme="0"/>
        </patternFill>
      </fill>
    </dxf>
    <dxf>
      <font>
        <color theme="2"/>
      </font>
      <fill>
        <patternFill>
          <bgColor theme="0"/>
        </patternFill>
      </fill>
    </dxf>
    <dxf>
      <font>
        <color theme="2"/>
      </font>
      <fill>
        <patternFill>
          <bgColor theme="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0014-C675-4F0C-BA35-D7A54BD8ECAC}">
  <dimension ref="A1:J53"/>
  <sheetViews>
    <sheetView tabSelected="1" topLeftCell="A6" workbookViewId="0">
      <selection activeCell="B6" sqref="B6"/>
    </sheetView>
  </sheetViews>
  <sheetFormatPr baseColWidth="10" defaultRowHeight="15.75" x14ac:dyDescent="0.25"/>
  <cols>
    <col min="1" max="1" width="37.7109375" style="2" customWidth="1"/>
    <col min="2" max="2" width="11.42578125" style="2"/>
    <col min="3" max="3" width="4.28515625" style="2" customWidth="1"/>
    <col min="4" max="4" width="13.85546875" style="2" customWidth="1"/>
    <col min="5" max="6" width="11.42578125" style="2"/>
    <col min="7" max="7" width="37.5703125" style="2" customWidth="1"/>
    <col min="8" max="8" width="11.42578125" style="2"/>
    <col min="9" max="9" width="4.28515625" style="2" customWidth="1"/>
    <col min="10" max="16384" width="11.42578125" style="2"/>
  </cols>
  <sheetData>
    <row r="1" spans="1:8" x14ac:dyDescent="0.25">
      <c r="A1" s="1" t="s">
        <v>11</v>
      </c>
      <c r="G1" s="1" t="s">
        <v>0</v>
      </c>
    </row>
    <row r="2" spans="1:8" x14ac:dyDescent="0.25">
      <c r="A2" s="2" t="s">
        <v>12</v>
      </c>
    </row>
    <row r="3" spans="1:8" x14ac:dyDescent="0.25">
      <c r="G3" s="2" t="s">
        <v>1</v>
      </c>
      <c r="H3" s="3">
        <f>B12</f>
        <v>0</v>
      </c>
    </row>
    <row r="4" spans="1:8" x14ac:dyDescent="0.25">
      <c r="A4" s="1" t="s">
        <v>13</v>
      </c>
    </row>
    <row r="5" spans="1:8" x14ac:dyDescent="0.25">
      <c r="G5" s="2" t="s">
        <v>2</v>
      </c>
      <c r="H5" s="4">
        <f>H3*4.33</f>
        <v>0</v>
      </c>
    </row>
    <row r="6" spans="1:8" x14ac:dyDescent="0.25">
      <c r="A6" s="2" t="s">
        <v>9</v>
      </c>
      <c r="B6" s="5"/>
    </row>
    <row r="8" spans="1:8" x14ac:dyDescent="0.25">
      <c r="A8" s="2" t="s">
        <v>4</v>
      </c>
      <c r="B8" s="5"/>
      <c r="D8" s="2" t="str">
        <f>IF(B8&lt;12.41,"Bitte beachten Sie den Mindestlohn.","")</f>
        <v>Bitte beachten Sie den Mindestlohn.</v>
      </c>
      <c r="G8" s="1" t="s">
        <v>3</v>
      </c>
    </row>
    <row r="10" spans="1:8" x14ac:dyDescent="0.25">
      <c r="A10" s="2" t="s">
        <v>2</v>
      </c>
      <c r="B10" s="6"/>
      <c r="G10" s="2" t="s">
        <v>2</v>
      </c>
      <c r="H10" s="3">
        <f>B10</f>
        <v>0</v>
      </c>
    </row>
    <row r="12" spans="1:8" x14ac:dyDescent="0.25">
      <c r="A12" s="2" t="s">
        <v>1</v>
      </c>
      <c r="B12" s="6"/>
      <c r="G12" s="2" t="s">
        <v>1</v>
      </c>
      <c r="H12" s="4">
        <f>H10/4.33</f>
        <v>0</v>
      </c>
    </row>
    <row r="19" spans="1:10" x14ac:dyDescent="0.25">
      <c r="A19" s="2" t="str">
        <f>IF(C19=1,"Diese Auswertung ist anzuwenden.","Diese Auswertung ist nicht anzuwenden.")</f>
        <v>Diese Auswertung ist nicht anzuwenden.</v>
      </c>
      <c r="C19" s="7">
        <f>IF(AND(B8&lt;&gt;0,B12&lt;&gt;0), 1,0)</f>
        <v>0</v>
      </c>
      <c r="G19" s="2" t="str">
        <f>IF(I19=1,"Diese Auswertung ist anzuwenden.","Diese Auswertung ist nicht anzuwenden.")</f>
        <v>Diese Auswertung ist nicht anzuwenden.</v>
      </c>
      <c r="I19" s="7">
        <f>IF(AND(B6&lt;&gt;0,B10&lt;&gt;0), 1,0)</f>
        <v>0</v>
      </c>
    </row>
    <row r="20" spans="1:10" x14ac:dyDescent="0.25">
      <c r="A20" s="1" t="s">
        <v>6</v>
      </c>
      <c r="G20" s="1" t="s">
        <v>10</v>
      </c>
    </row>
    <row r="22" spans="1:10" x14ac:dyDescent="0.25">
      <c r="A22" s="2" t="s">
        <v>4</v>
      </c>
      <c r="B22" s="8">
        <f>B8</f>
        <v>0</v>
      </c>
      <c r="D22" s="2" t="str">
        <f>IF(B22&lt;12.41,"Bitte beachten Sie den Mindestlohn.","")</f>
        <v>Bitte beachten Sie den Mindestlohn.</v>
      </c>
      <c r="G22" s="2" t="s">
        <v>9</v>
      </c>
      <c r="H22" s="8">
        <f>B6</f>
        <v>0</v>
      </c>
    </row>
    <row r="24" spans="1:10" x14ac:dyDescent="0.25">
      <c r="A24" s="2" t="s">
        <v>1</v>
      </c>
      <c r="B24" s="3">
        <f>B12</f>
        <v>0</v>
      </c>
      <c r="G24" s="2" t="s">
        <v>2</v>
      </c>
      <c r="H24" s="3">
        <f>B10</f>
        <v>0</v>
      </c>
    </row>
    <row r="26" spans="1:10" x14ac:dyDescent="0.25">
      <c r="A26" s="2" t="s">
        <v>2</v>
      </c>
      <c r="B26" s="4">
        <f>B24*4.33</f>
        <v>0</v>
      </c>
      <c r="G26" s="2" t="s">
        <v>4</v>
      </c>
      <c r="H26" s="9" t="e">
        <f>H22/H24</f>
        <v>#DIV/0!</v>
      </c>
      <c r="J26" s="2" t="e">
        <f>IF(H26&lt;12.41,"Bitte beachten Sie den Mindestlohn.","")</f>
        <v>#DIV/0!</v>
      </c>
    </row>
    <row r="28" spans="1:10" x14ac:dyDescent="0.25">
      <c r="A28" s="2" t="s">
        <v>5</v>
      </c>
      <c r="B28" s="9">
        <f>B22*B26</f>
        <v>0</v>
      </c>
      <c r="G28" s="2" t="s">
        <v>1</v>
      </c>
      <c r="H28" s="4">
        <f>H24/4.33</f>
        <v>0</v>
      </c>
    </row>
    <row r="31" spans="1:10" x14ac:dyDescent="0.25">
      <c r="A31" s="2" t="str">
        <f>IF(C31=1,"Diese Auswertung ist anzuwenden.","Diese Auswertung ist nicht anzuwenden.")</f>
        <v>Diese Auswertung ist nicht anzuwenden.</v>
      </c>
      <c r="C31" s="7">
        <f>IF(AND(B8&lt;&gt;0,B10&lt;&gt;0), 1,0)</f>
        <v>0</v>
      </c>
      <c r="G31" s="2" t="str">
        <f>IF(I31=1,"Diese Auswertung ist anzuwenden.","Diese Auswertung ist nicht anzuwenden.")</f>
        <v>Diese Auswertung ist nicht anzuwenden.</v>
      </c>
      <c r="I31" s="7">
        <f>IF(AND(B6&lt;&gt;0,B12&lt;&gt;0), 1,0)</f>
        <v>0</v>
      </c>
    </row>
    <row r="32" spans="1:10" x14ac:dyDescent="0.25">
      <c r="A32" s="1" t="s">
        <v>7</v>
      </c>
      <c r="G32" s="1" t="s">
        <v>8</v>
      </c>
    </row>
    <row r="34" spans="1:10" x14ac:dyDescent="0.25">
      <c r="A34" s="2" t="s">
        <v>4</v>
      </c>
      <c r="B34" s="8">
        <f>B8</f>
        <v>0</v>
      </c>
      <c r="D34" s="2" t="str">
        <f>IF(B34&lt;12.41,"Bitte beachten Sie den Mindestlohn.","")</f>
        <v>Bitte beachten Sie den Mindestlohn.</v>
      </c>
      <c r="G34" s="2" t="s">
        <v>9</v>
      </c>
      <c r="H34" s="8">
        <f>B6</f>
        <v>0</v>
      </c>
    </row>
    <row r="36" spans="1:10" x14ac:dyDescent="0.25">
      <c r="A36" s="2" t="s">
        <v>2</v>
      </c>
      <c r="B36" s="3">
        <f>B10</f>
        <v>0</v>
      </c>
      <c r="G36" s="2" t="s">
        <v>1</v>
      </c>
      <c r="H36" s="3">
        <f>B12</f>
        <v>0</v>
      </c>
    </row>
    <row r="38" spans="1:10" x14ac:dyDescent="0.25">
      <c r="A38" s="2" t="s">
        <v>1</v>
      </c>
      <c r="B38" s="4">
        <f>B36/4.33</f>
        <v>0</v>
      </c>
      <c r="G38" s="2" t="s">
        <v>4</v>
      </c>
      <c r="H38" s="9" t="e">
        <f>H34/H40</f>
        <v>#DIV/0!</v>
      </c>
      <c r="J38" s="2" t="e">
        <f>IF(H38&lt;12.41,"Bitte beachten Sie den Mindestlohn.","")</f>
        <v>#DIV/0!</v>
      </c>
    </row>
    <row r="40" spans="1:10" x14ac:dyDescent="0.25">
      <c r="A40" s="2" t="s">
        <v>5</v>
      </c>
      <c r="B40" s="9">
        <f>B34*B36</f>
        <v>0</v>
      </c>
      <c r="G40" s="2" t="s">
        <v>2</v>
      </c>
      <c r="H40" s="4">
        <f>H36*4.33</f>
        <v>0</v>
      </c>
    </row>
    <row r="44" spans="1:10" x14ac:dyDescent="0.25">
      <c r="A44" s="2" t="str">
        <f>IF(C44=1,"Diese Auswertung ist anzuwenden.","Diese Auswertung ist nicht anzuwenden.")</f>
        <v>Diese Auswertung ist nicht anzuwenden.</v>
      </c>
      <c r="C44" s="7">
        <f>IF(AND(B6&lt;&gt;0,B8&lt;&gt;0), 1,0)</f>
        <v>0</v>
      </c>
      <c r="G44" s="2" t="s">
        <v>15</v>
      </c>
    </row>
    <row r="45" spans="1:10" x14ac:dyDescent="0.25">
      <c r="A45" s="1" t="s">
        <v>14</v>
      </c>
      <c r="G45" s="2" t="s">
        <v>16</v>
      </c>
    </row>
    <row r="46" spans="1:10" x14ac:dyDescent="0.25">
      <c r="G46" s="2" t="s">
        <v>17</v>
      </c>
    </row>
    <row r="47" spans="1:10" x14ac:dyDescent="0.25">
      <c r="A47" s="2" t="s">
        <v>9</v>
      </c>
      <c r="B47" s="8">
        <f>B6</f>
        <v>0</v>
      </c>
    </row>
    <row r="49" spans="1:4" x14ac:dyDescent="0.25">
      <c r="A49" s="2" t="s">
        <v>4</v>
      </c>
      <c r="B49" s="8">
        <f>B8</f>
        <v>0</v>
      </c>
      <c r="D49" s="2" t="str">
        <f>IF(B49&lt;12.41,"Bitte beachten Sie den Mindestlohn.","")</f>
        <v>Bitte beachten Sie den Mindestlohn.</v>
      </c>
    </row>
    <row r="51" spans="1:4" x14ac:dyDescent="0.25">
      <c r="A51" s="2" t="s">
        <v>1</v>
      </c>
      <c r="B51" s="4" t="e">
        <f>B53/4.33</f>
        <v>#DIV/0!</v>
      </c>
    </row>
    <row r="53" spans="1:4" x14ac:dyDescent="0.25">
      <c r="A53" s="2" t="s">
        <v>2</v>
      </c>
      <c r="B53" s="4" t="e">
        <f>B47/B49</f>
        <v>#DIV/0!</v>
      </c>
    </row>
  </sheetData>
  <sheetProtection algorithmName="SHA-512" hashValue="N8R3ekWlFscePgUhbNvTvHvnnc9f1JXw5Fo+m1lVookilMoO2cGhxAObSz5q1PGI/ldC8S0qsUbYrfxTk3Mlow==" saltValue="7AOA6vxjJ2+JCQyMonMqkw==" spinCount="100000" sheet="1" objects="1" scenarios="1" selectLockedCells="1"/>
  <conditionalFormatting sqref="A19">
    <cfRule type="expression" dxfId="11" priority="7">
      <formula>$C$19=1</formula>
    </cfRule>
  </conditionalFormatting>
  <conditionalFormatting sqref="A31">
    <cfRule type="expression" dxfId="10" priority="9">
      <formula>$C$31=1</formula>
    </cfRule>
  </conditionalFormatting>
  <conditionalFormatting sqref="A44">
    <cfRule type="expression" dxfId="9" priority="1">
      <formula>$C$44=1</formula>
    </cfRule>
  </conditionalFormatting>
  <conditionalFormatting sqref="A20:D28">
    <cfRule type="expression" dxfId="8" priority="8">
      <formula>$C$19=0</formula>
    </cfRule>
  </conditionalFormatting>
  <conditionalFormatting sqref="A32:D40">
    <cfRule type="expression" dxfId="7" priority="10">
      <formula>$C$31=0</formula>
    </cfRule>
  </conditionalFormatting>
  <conditionalFormatting sqref="A45:D53">
    <cfRule type="expression" dxfId="6" priority="2">
      <formula>$C$44=0</formula>
    </cfRule>
  </conditionalFormatting>
  <conditionalFormatting sqref="G19">
    <cfRule type="expression" dxfId="5" priority="5">
      <formula>$I$19=1</formula>
    </cfRule>
  </conditionalFormatting>
  <conditionalFormatting sqref="G31">
    <cfRule type="expression" dxfId="4" priority="11">
      <formula>$I$31=1</formula>
    </cfRule>
  </conditionalFormatting>
  <conditionalFormatting sqref="G1:H5">
    <cfRule type="expression" dxfId="3" priority="4">
      <formula>$B$12=""</formula>
    </cfRule>
  </conditionalFormatting>
  <conditionalFormatting sqref="G8:H12">
    <cfRule type="expression" dxfId="2" priority="3">
      <formula>$B$10=""</formula>
    </cfRule>
  </conditionalFormatting>
  <conditionalFormatting sqref="G20:J28">
    <cfRule type="expression" dxfId="1" priority="6">
      <formula>$I$19=0</formula>
    </cfRule>
  </conditionalFormatting>
  <conditionalFormatting sqref="G32:J40">
    <cfRule type="expression" dxfId="0" priority="12">
      <formula>$I$31=0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Steuerberater Andre Langehein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Langehein, Andre</dc:creator>
  <cp:lastModifiedBy>Andre Langehein</cp:lastModifiedBy>
  <dcterms:created xsi:type="dcterms:W3CDTF">2023-11-24T05:16:52Z</dcterms:created>
  <dcterms:modified xsi:type="dcterms:W3CDTF">2023-11-24T10:15:36Z</dcterms:modified>
</cp:coreProperties>
</file>